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"/>
    </mc:Choice>
  </mc:AlternateContent>
  <xr:revisionPtr revIDLastSave="0" documentId="13_ncr:1_{7B65042F-1DD6-47CB-867F-CB64EF771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I25" i="1"/>
  <c r="N24" i="1"/>
  <c r="I24" i="1"/>
  <c r="I23" i="1"/>
  <c r="N22" i="1"/>
  <c r="I22" i="1"/>
  <c r="N21" i="1"/>
  <c r="I21" i="1"/>
  <c r="N20" i="1"/>
  <c r="I20" i="1"/>
  <c r="I19" i="1"/>
  <c r="N18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<sst xmlns="http://schemas.openxmlformats.org/spreadsheetml/2006/main" count="202" uniqueCount="112">
  <si>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</si>
  <si>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</si>
  <si>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</si>
  <si>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</si>
  <si>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</si>
  <si>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</si>
  <si>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</si>
  <si>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</si>
  <si>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</si>
  <si>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</si>
  <si>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</si>
  <si>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</si>
  <si>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</si>
  <si>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</si>
  <si>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</si>
  <si>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</si>
  <si>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</si>
  <si>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</si>
  <si>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</si>
  <si>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</si>
  <si>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</si>
  <si>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Evitar</t>
  </si>
  <si>
    <t>Mensual</t>
  </si>
  <si>
    <t>N/A</t>
  </si>
  <si>
    <t>3. Operativos</t>
  </si>
  <si>
    <t>30/12/2017 30/12/2017</t>
  </si>
  <si>
    <t>30/12/2017
30/12/2017</t>
  </si>
  <si>
    <t>01/06/2017 01/06/2017 01/06/2017</t>
  </si>
  <si>
    <t xml:space="preserve">01/06/2017
01/06/2017
</t>
  </si>
  <si>
    <t>01/06/2017 01/06/2017</t>
  </si>
  <si>
    <t>30/12/2017 30/12/2017 30/12/2017</t>
  </si>
  <si>
    <t xml:space="preserve">* Registro reuniones </t>
  </si>
  <si>
    <t>* Porpuestas enviadas.             * Estudio referente al plan de mercadeo para la entidad. * Aplicación y resultados de las encuestas.</t>
  </si>
  <si>
    <t>* Propuesta comercial.            * Registro telefónico.           * Registro electrónico.</t>
  </si>
  <si>
    <t>* Documentos proceso de contratación.</t>
  </si>
  <si>
    <t>FALENCIAS EN MACROMEDICIÓN EN LAS PLANTAS DE TRATAMIENTO.</t>
  </si>
  <si>
    <t>6. Gestión de servicios públicos</t>
  </si>
  <si>
    <t>* El agua transporta partículas de material que afecta el funcionamiento del macromedidor.                                   * Falta de decisión gerencial  en la adquisición  de los macromedidores, para ser instalados tanto en entradas como en las salidas de las PTAP</t>
  </si>
  <si>
    <t>* Imposibilidad de medir el agua tratada Vs Agua facturada.
* Pérdidas comerciales para la entidad.                                                                   * Imposibilidad de medir el porcentaje de perdida de agua durante su tratamiento.                    * Carga de información no veráz al sistema Unico de Información. SUI</t>
  </si>
  <si>
    <t xml:space="preserve">* Mantenimiento preventivo del macromedidor cada 6 meses. </t>
  </si>
  <si>
    <t>*Aquirir macromedidores * Realizar mantenimiento periódico como mínimo cada 6 meses o cuando se detecte un mal funcionmiento.</t>
  </si>
  <si>
    <t>Bajo</t>
  </si>
  <si>
    <t>* Realizar el mantenimiento preventivo cada seis meses a los macromedidores de las PTAP.</t>
  </si>
  <si>
    <t>GESTIÓN DE SERVICIOS PÚBLICOS</t>
  </si>
  <si>
    <t>* Toma de lectura mensual por parte del fontanero.                * Reporte al SUI.</t>
  </si>
  <si>
    <t>DESACTUALIZACIÓN DEL CATASTRO DE USUARIOS</t>
  </si>
  <si>
    <t xml:space="preserve">* El área encargada para la actualización del catastro, no suministra la infomación al área de servicios públicos. </t>
  </si>
  <si>
    <t>* Número desactualizado de usuarios .
* Datos pocos confiables de la información de los usuarios.
* Pérdidas económicas por usuarios fraudulentos.                                                   * Pérdidas económicas en la facturación de los consumos , ya que no se tiene información de medidores en mal estado o frenados.</t>
  </si>
  <si>
    <t>Moderado</t>
  </si>
  <si>
    <t>* En el momento de ingresar un usuario se debe digitar en la base de datos.
* Actualizar las variables (Nombre, dirección, estado del medidor, estado de la caja, estrato) a que haya lugar.</t>
  </si>
  <si>
    <t xml:space="preserve">* Actualizar la información de catastro cada 4 años.                            *  Solicitar la información del catastro actualizada al área encargada. </t>
  </si>
  <si>
    <t>* Contratar  la actualización del catastro de usuarios.</t>
  </si>
  <si>
    <t>* Registro catastro actualizado.</t>
  </si>
  <si>
    <t>MALA ELABORACIÓN DE ESTUDIOS DE COSTOS Y TARIFAS.</t>
  </si>
  <si>
    <t>* Tomar datos erróneos para el cálculo de tarifas.</t>
  </si>
  <si>
    <t>* Valores tarifarios deficitarios o elevados.                                                            * Sanciones disciplinarias, pecuniarias por parte de la Superintendencia de Servicios Públicos.</t>
  </si>
  <si>
    <t>* Revisar el estudio de costos y tarifas para verificar las cifras.</t>
  </si>
  <si>
    <t>* Seguir el procedimiento de cáculo de tarifa definido por la CRA</t>
  </si>
  <si>
    <t>* Revisar el estudio de costos y tarifas.                                                                  * conocer y aplicar  los procedimientos documentados para la elaboración del estudio.</t>
  </si>
  <si>
    <t>* Estudio costos y tarifas</t>
  </si>
  <si>
    <t>RESPUESTA INOPORTUNA A LAS PQRS</t>
  </si>
  <si>
    <t>* No responder oportunamente las PQRS (formato pqrs, pagina web, telefonicamente).                                        * No dierccionamiento por parte de la oficina de correspondencia.  * NO remisión oportuna de la pqrs en cada una de las unidades de negocio.</t>
  </si>
  <si>
    <t xml:space="preserve">* Acciones legales contra la empresa por incumplimiento en las fechas de respuesta.                                  * Insatisfacción del usuario.  * Mala imagen institucional.               </t>
  </si>
  <si>
    <t>* Control sobre las respuestas de cada P.Q.R presentando registros de acuerdo a las acciones tomadas.</t>
  </si>
  <si>
    <t>* Realizar seguimiento oportuno a la recepción y respoestas de PQRS.</t>
  </si>
  <si>
    <t xml:space="preserve">* Verificar el registro de las solicitudes y derechos de petición en el formato de causales de P.Q.R. reportados por cada coordinador local. </t>
  </si>
  <si>
    <t>GESTIÓN SERVICIOS PÚBLICOS</t>
  </si>
  <si>
    <t>* Formato PQRS/ Registro electrónico (E - mail)/registro telefónico</t>
  </si>
  <si>
    <t>INCUMPLIMIENTO DEL CONVENIO DE PAGO.</t>
  </si>
  <si>
    <t>* El suscriptor incumple el pago de la cuota y no se le suspende el servicio o se hace efectiva la deuda.                                                  * Falta de seguimiento y control.</t>
  </si>
  <si>
    <t>* Incremento de la cartera.                   * Disminución de ingresos para la entidad.</t>
  </si>
  <si>
    <t>* Elaborar relación mensual generada por el software de facturación para conocer el cumplimiento de los convenios de pago por municipios.</t>
  </si>
  <si>
    <t>* Revisión mensual de los acuerdos  y de pago y los incumplimientos.  se envía a   cobro jurídico para su respectivo proceso.</t>
  </si>
  <si>
    <t>GESTIÓN DE SERVICIOS PÚBLICOS/ GESTIÓN JURÍDICA</t>
  </si>
  <si>
    <t>* informe de cumplimiento , convenios de pago</t>
  </si>
  <si>
    <t>PÉRDIDA DE LA INFORMACIÓN DE FACTURACIÓN.</t>
  </si>
  <si>
    <t>* No realizar  una copia de seguridad de las bases de datos de facturación cada 8 días.</t>
  </si>
  <si>
    <t>* Pérdida de información,                       * imposibilidad de facturar.                  * Atraso en el recaudo.</t>
  </si>
  <si>
    <t>* Realizar copias de seguridad de las bases de datos y trasladarlas  a lugares seguros cada 8 días. * Mantener las copias de seguridad en instrumentos de seguridad como cajas fuertes.</t>
  </si>
  <si>
    <t>* Ingresar a las bases de datos de los municipios y realizar backup semanalmente..</t>
  </si>
  <si>
    <t>GESTIÓN SERVICIOS PÚBLICOS/ GESTIÓN TIC</t>
  </si>
  <si>
    <t>* Copias de seguridad.</t>
  </si>
  <si>
    <t xml:space="preserve">NO IDENTIFICACIÓN DE CONEXIONES FRAUDULENTAS. </t>
  </si>
  <si>
    <t>* Falta de revisión contÍnua por parte del fontanero o el responsable del proceso.</t>
  </si>
  <si>
    <t xml:space="preserve">* Pérdidas económicas para la empresa.                                            </t>
  </si>
  <si>
    <t>* Definir sectores hidráulicos con macromedición.</t>
  </si>
  <si>
    <t xml:space="preserve">* Exigir al fontanero encargado, una revisión permanente cada vez que entregue facturas o realice la toma de lectura. </t>
  </si>
  <si>
    <t>Extremo</t>
  </si>
  <si>
    <t>* revisión periódica por parte del responsable.</t>
  </si>
  <si>
    <t>* Registro toma de lectura / Factura consumo</t>
  </si>
  <si>
    <t xml:space="preserve">* Documentos vitales definidos
</t>
  </si>
  <si>
    <t xml:space="preserve">NO EFECTUACIÓN DEL CORTE O SUSPENSIÓN DEL SERVICIO. </t>
  </si>
  <si>
    <t>* Incumplimiento del cronograma mensual establecido para suspensiones y cortes por parte del coordinador de cada municipio consesionado.                                                 * Ser permisivos en esta situación con los suscriptores.</t>
  </si>
  <si>
    <t xml:space="preserve">* Incremento en la cartera morosa y disminución de los ingresos.                                                   </t>
  </si>
  <si>
    <t>* Verificar mensualmente las suspenciones o cortes a los suscriptores mosoros.                * Exigir a los coordinadores el cumplimiento del respectivo procedimiento para cortes o suspenciones.</t>
  </si>
  <si>
    <t>* Cumpir con el respectivo procedimiento de corte o suspensión.</t>
  </si>
  <si>
    <t>* Control y seguimiento a las ordenes  de suspensión y cortes.</t>
  </si>
  <si>
    <t>* Actas de suspenciones o cortes.
* factura de servicios públicos.</t>
  </si>
  <si>
    <t>ERROR EN LA TOMA DE MUESTRAS.</t>
  </si>
  <si>
    <t>* Falta de tecnología en los instrumentos  para la toma de lectura.                                                                * Medidores en mal estado.                  * Personal no capacitado para este procedimiento.                                              * Inexistencia de ruta para la toma de lectura.</t>
  </si>
  <si>
    <t xml:space="preserve">* Falencias en la facturación de los consumos y pérdida de ingresos por no registrarel agua consumida.                                      * Incremento de las PQRS por parte de los suscriptores.                                            * Pérdida de credibilidad y mala imagen institucional.                 </t>
  </si>
  <si>
    <t xml:space="preserve">* Revisión y monitoreo por parte del líder de proceso y coordinadores locales, a los procedimientos respectivos para facturación.                                                   * Reposición de medidores defectuosos.                                         </t>
  </si>
  <si>
    <t>* Realizar el respectivo seguimiento por parte del líder del proceso y coordinadores para los municipios consecionados.</t>
  </si>
  <si>
    <t xml:space="preserve">* Cargar el programa en los equipos nuevos, adquiridos por la entidad, para la toma de lecturas.                                                                * Reponer los medidores defectuosos.                                         </t>
  </si>
  <si>
    <t>* Documento adquisición de medidores.</t>
  </si>
  <si>
    <t xml:space="preserve">N/A </t>
  </si>
  <si>
    <t xml:space="preserve">INFORMACIÓN INOPORTUNA DE LOS RECAUDOS  POR PARTE DE LA ENTIDAD RECAUDADORA </t>
  </si>
  <si>
    <t xml:space="preserve">* No reporte oportuno del paquete de recaudos por parte de la entidad recaudadora. </t>
  </si>
  <si>
    <t xml:space="preserve">* Incremento de las PQRS para el siguiente período.                                        * Inconsistencias en el cruce contable con tesorería.                                             * Retrasos en la información .                                      </t>
  </si>
  <si>
    <t>* Segumiento y control diario a la entidad recaudadora.</t>
  </si>
  <si>
    <t xml:space="preserve">* Enviar por escrito la queja a la entidad recaudadora para su cumplimiento.                                                * Verificar el envío al correo de facturación del paquete de recaudo del dia anterior. </t>
  </si>
  <si>
    <t>* Registro remisión correo electrónico/ Registro telefónico.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</si>
</sst>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15B07"/>
        <bgColor indexed="64"/>
      </patternFill>
    </fill>
  </fills>
  <borders count="22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/>
      <right style="hair">
        <color theme="9" tint="-0.24994659260841701"/>
      </right>
      <top/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 style="hair">
        <color theme="9" tint="-0.249977111117893"/>
      </left>
      <right/>
      <top/>
      <bottom/>
      <diagonal/>
    </border>
    <border>
      <left/>
      <right style="hair">
        <color theme="9" tint="-0.24994659260841701"/>
      </right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 style="hair">
        <color theme="9" tint="-0.249977111117893"/>
      </bottom>
      <diagonal/>
    </border>
    <border>
      <left/>
      <right/>
      <top style="hair">
        <color theme="9" tint="-0.249977111117893"/>
      </top>
      <bottom style="hair">
        <color theme="9" tint="-0.24997711111789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4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4" fontId="1" fillId="4" borderId="10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tabSelected="1" view="pageLayout" topLeftCell="A15" zoomScale="70" zoomScaleNormal="40" zoomScaleSheetLayoutView="40" zoomScalePageLayoutView="70" workbookViewId="0">
      <selection activeCell="C17" sqref="C17"/>
    </sheetView>
  </sheetViews>
  <sheetFormatPr baseColWidth="10" defaultColWidth="9.140625" defaultRowHeight="15"/>
  <cols>
    <col min="1" max="1" width="10.28515625" customWidth="1"/>
    <col min="2" max="4" width="15.42578125" customWidth="1"/>
    <col min="5" max="5" width="20.140625" customWidth="1"/>
    <col min="6" max="6" width="26.140625" customWidth="1"/>
    <col min="7" max="8" width="4.85546875" style="14" customWidth="1"/>
    <col min="9" max="9" width="12.7109375" style="14" customWidth="1"/>
    <col min="10" max="10" width="25.7109375" customWidth="1"/>
    <col min="11" max="11" width="15.42578125" customWidth="1"/>
    <col min="12" max="13" width="4.7109375" customWidth="1"/>
    <col min="14" max="14" width="10.5703125" customWidth="1"/>
    <col min="15" max="15" width="11.140625" customWidth="1"/>
    <col min="16" max="16" width="28" customWidth="1"/>
    <col min="17" max="17" width="14.42578125" customWidth="1"/>
    <col min="18" max="20" width="13.28515625" customWidth="1"/>
    <col min="21" max="21" width="15.7109375" customWidth="1"/>
    <col min="22" max="23" width="13.7109375" customWidth="1"/>
  </cols>
  <sheetData>
    <row r="1" spans="1:23" ht="15" hidden="1" customHeight="1">
      <c r="A1" s="68" t="s">
        <v>13</v>
      </c>
      <c r="B1" s="69"/>
      <c r="C1" s="32">
        <v>42887</v>
      </c>
      <c r="D1" s="12" t="s">
        <v>27</v>
      </c>
      <c r="E1" s="8" t="s">
        <v>28</v>
      </c>
      <c r="F1" s="13" t="s">
        <v>29</v>
      </c>
    </row>
    <row r="2" spans="1:23" ht="15" hidden="1" customHeight="1">
      <c r="A2" s="71" t="s">
        <v>14</v>
      </c>
      <c r="B2" s="69"/>
      <c r="C2" s="32">
        <v>43099</v>
      </c>
      <c r="D2" s="12" t="s">
        <v>30</v>
      </c>
      <c r="E2" s="7" t="s">
        <v>26</v>
      </c>
      <c r="F2" s="13" t="s">
        <v>25</v>
      </c>
    </row>
    <row r="3" spans="1:23" ht="15" hidden="1" customHeight="1">
      <c r="A3" s="68" t="s">
        <v>15</v>
      </c>
      <c r="B3" s="69"/>
      <c r="C3" s="1" t="s">
        <v>31</v>
      </c>
      <c r="D3" s="15" t="s">
        <v>32</v>
      </c>
      <c r="E3" s="33" t="s">
        <v>33</v>
      </c>
      <c r="F3" s="10" t="s">
        <v>34</v>
      </c>
    </row>
    <row r="4" spans="1:23" ht="15" hidden="1" customHeight="1">
      <c r="A4" s="68" t="s">
        <v>16</v>
      </c>
      <c r="B4" s="69"/>
      <c r="C4" s="4" t="s">
        <v>23</v>
      </c>
      <c r="D4" s="11" t="s">
        <v>23</v>
      </c>
      <c r="E4" s="4" t="s">
        <v>23</v>
      </c>
      <c r="F4" s="9" t="s">
        <v>23</v>
      </c>
    </row>
    <row r="5" spans="1:23" ht="15" hidden="1" customHeight="1">
      <c r="A5" s="55" t="s">
        <v>17</v>
      </c>
      <c r="B5" s="70"/>
      <c r="C5" s="4" t="s">
        <v>23</v>
      </c>
      <c r="D5" s="11" t="s">
        <v>23</v>
      </c>
      <c r="E5" s="4" t="s">
        <v>23</v>
      </c>
      <c r="F5" s="9" t="s">
        <v>23</v>
      </c>
    </row>
    <row r="6" spans="1:23" ht="15" hidden="1" customHeight="1"/>
    <row r="7" spans="1:23" ht="15.95" hidden="1" customHeight="1"/>
    <row r="8" spans="1:23" ht="15" hidden="1" customHeight="1"/>
    <row r="9" spans="1:23" ht="15" hidden="1" customHeight="1"/>
    <row r="10" spans="1:23" ht="15" hidden="1" customHeight="1"/>
    <row r="11" spans="1:23" ht="15" hidden="1" customHeight="1"/>
    <row r="12" spans="1:23" ht="15" hidden="1" customHeight="1"/>
    <row r="13" spans="1:23" ht="15" hidden="1" customHeight="1"/>
    <row r="14" spans="1:23" ht="15" hidden="1" customHeight="1"/>
    <row r="15" spans="1:23" ht="15" customHeight="1">
      <c r="A15" s="51" t="s">
        <v>0</v>
      </c>
      <c r="B15" s="52" t="s">
        <v>1</v>
      </c>
      <c r="C15" s="52" t="s">
        <v>2</v>
      </c>
      <c r="D15" s="52" t="s">
        <v>3</v>
      </c>
      <c r="E15" s="51" t="s">
        <v>4</v>
      </c>
      <c r="F15" s="61" t="s">
        <v>5</v>
      </c>
      <c r="G15" s="63" t="s">
        <v>8</v>
      </c>
      <c r="H15" s="63"/>
      <c r="I15" s="63"/>
      <c r="J15" s="64" t="s">
        <v>6</v>
      </c>
      <c r="K15" s="51" t="s">
        <v>7</v>
      </c>
      <c r="L15" s="66" t="s">
        <v>8</v>
      </c>
      <c r="M15" s="66"/>
      <c r="N15" s="66"/>
      <c r="O15" s="51" t="s">
        <v>9</v>
      </c>
      <c r="P15" s="53" t="s">
        <v>10</v>
      </c>
      <c r="Q15" s="55" t="s">
        <v>11</v>
      </c>
      <c r="R15" s="57" t="s">
        <v>12</v>
      </c>
      <c r="S15" s="57" t="s">
        <v>13</v>
      </c>
      <c r="T15" s="53" t="s">
        <v>14</v>
      </c>
      <c r="U15" s="55" t="s">
        <v>15</v>
      </c>
      <c r="V15" s="55" t="s">
        <v>16</v>
      </c>
      <c r="W15" s="57" t="s">
        <v>17</v>
      </c>
    </row>
    <row r="16" spans="1:23" ht="57" customHeight="1">
      <c r="A16" s="52"/>
      <c r="B16" s="67"/>
      <c r="C16" s="67"/>
      <c r="D16" s="67"/>
      <c r="E16" s="52"/>
      <c r="F16" s="62"/>
      <c r="G16" s="16" t="s">
        <v>18</v>
      </c>
      <c r="H16" s="16" t="s">
        <v>19</v>
      </c>
      <c r="I16" s="16" t="s">
        <v>20</v>
      </c>
      <c r="J16" s="65"/>
      <c r="K16" s="52"/>
      <c r="L16" s="16" t="s">
        <v>18</v>
      </c>
      <c r="M16" s="16" t="s">
        <v>19</v>
      </c>
      <c r="N16" s="16" t="s">
        <v>20</v>
      </c>
      <c r="O16" s="52"/>
      <c r="P16" s="54"/>
      <c r="Q16" s="56"/>
      <c r="R16" s="58"/>
      <c r="S16" s="58"/>
      <c r="T16" s="59"/>
      <c r="U16" s="60"/>
      <c r="V16" s="60"/>
      <c r="W16" s="58"/>
    </row>
    <row r="17" spans="1:23" ht="144" customHeight="1">
      <c r="A17" s="19">
        <v>1</v>
      </c>
      <c r="B17" s="21" t="s">
        <v>35</v>
      </c>
      <c r="C17" s="23" t="s">
        <v>24</v>
      </c>
      <c r="D17" s="1" t="s">
        <v>36</v>
      </c>
      <c r="E17" s="26" t="s">
        <v>37</v>
      </c>
      <c r="F17" s="26" t="s">
        <v>38</v>
      </c>
      <c r="G17" s="17">
        <v>3</v>
      </c>
      <c r="H17" s="17">
        <v>3</v>
      </c>
      <c r="I17" s="18" t="str">
        <f t="shared" ref="I17:I25" si="0">IF(G17+H17=0," ",IF(OR(AND(G17=1,H17=3),AND(G17=1,H17=4),AND(G17=2,H17=3)),"Bajo",IF(OR(AND(G17=1,H17=5),AND(G17=2,H17=4),AND(G17=3,H17=3),AND(G17=4,H17=3),AND(G17=5,H17=3)),"Moderado",IF(OR(AND(G17=2,H17=5),AND(G17=3,H17=4),AND(G17=4,H17=4),AND(G17=5,H17=4)),"Alto",IF(OR(AND(G17=3,H17=5),AND(G17=4,H17=5),AND(G17=5,H17=5)),"Extremo","")))))</f>
        <v>Moderado</v>
      </c>
      <c r="J17" s="26" t="s">
        <v>39</v>
      </c>
      <c r="K17" s="29" t="s">
        <v>40</v>
      </c>
      <c r="L17" s="3">
        <v>1</v>
      </c>
      <c r="M17" s="3">
        <v>3</v>
      </c>
      <c r="N17" s="34" t="s">
        <v>41</v>
      </c>
      <c r="O17" s="35" t="s">
        <v>21</v>
      </c>
      <c r="P17" s="26" t="s">
        <v>42</v>
      </c>
      <c r="Q17" s="23" t="s">
        <v>43</v>
      </c>
      <c r="R17" s="4" t="s">
        <v>22</v>
      </c>
      <c r="S17" s="32">
        <v>42887</v>
      </c>
      <c r="T17" s="32">
        <v>43099</v>
      </c>
      <c r="U17" s="1" t="s">
        <v>44</v>
      </c>
      <c r="V17" s="4" t="s">
        <v>23</v>
      </c>
      <c r="W17" s="4" t="s">
        <v>23</v>
      </c>
    </row>
    <row r="18" spans="1:23" ht="180" customHeight="1">
      <c r="A18" s="20">
        <v>2</v>
      </c>
      <c r="B18" s="22" t="s">
        <v>45</v>
      </c>
      <c r="C18" s="24" t="s">
        <v>24</v>
      </c>
      <c r="D18" s="15" t="s">
        <v>36</v>
      </c>
      <c r="E18" s="25" t="s">
        <v>46</v>
      </c>
      <c r="F18" s="25" t="s">
        <v>47</v>
      </c>
      <c r="G18" s="17">
        <v>4</v>
      </c>
      <c r="H18" s="17">
        <v>2</v>
      </c>
      <c r="I18" s="18" t="s">
        <v>48</v>
      </c>
      <c r="J18" s="25" t="s">
        <v>49</v>
      </c>
      <c r="K18" s="30" t="s">
        <v>50</v>
      </c>
      <c r="L18" s="36">
        <v>3</v>
      </c>
      <c r="M18" s="36">
        <v>3</v>
      </c>
      <c r="N18" s="5" t="str">
        <f t="shared" ref="N18:N25" si="1">IF(L18+M18=0," ",IF(OR(AND(L18=1,M18=3),AND(L18=1,M18=4),AND(L18=2,M18=3)),"Bajo",IF(OR(AND(L18=1,M18=5),AND(L18=2,M18=4),AND(L18=3,M18=3),AND(L18=4,M18=3),AND(L18=5,M18=3)),"Moderado",IF(OR(AND(L18=2,M18=5),AND(L18=3,M18=4),AND(L18=4,M18=4),AND(L18=5,M18=4)),"Alto",IF(OR(AND(L18=3,M18=5),AND(L18=4,M18=5),AND(L18=5,M18=5)),"Extremo","")))))</f>
        <v>Moderado</v>
      </c>
      <c r="O18" s="35" t="s">
        <v>21</v>
      </c>
      <c r="P18" s="25" t="s">
        <v>51</v>
      </c>
      <c r="Q18" s="24" t="s">
        <v>43</v>
      </c>
      <c r="R18" s="11" t="s">
        <v>22</v>
      </c>
      <c r="S18" s="37">
        <v>42887</v>
      </c>
      <c r="T18" s="37">
        <v>43099</v>
      </c>
      <c r="U18" s="15" t="s">
        <v>52</v>
      </c>
      <c r="V18" s="11" t="s">
        <v>23</v>
      </c>
      <c r="W18" s="11" t="s">
        <v>23</v>
      </c>
    </row>
    <row r="19" spans="1:23" ht="137.25" customHeight="1">
      <c r="A19" s="19">
        <v>3</v>
      </c>
      <c r="B19" s="21" t="s">
        <v>53</v>
      </c>
      <c r="C19" s="23" t="s">
        <v>24</v>
      </c>
      <c r="D19" s="1" t="s">
        <v>36</v>
      </c>
      <c r="E19" s="26" t="s">
        <v>54</v>
      </c>
      <c r="F19" s="26" t="s">
        <v>55</v>
      </c>
      <c r="G19" s="17">
        <v>1</v>
      </c>
      <c r="H19" s="17">
        <v>4</v>
      </c>
      <c r="I19" s="18" t="str">
        <f t="shared" si="0"/>
        <v>Bajo</v>
      </c>
      <c r="J19" s="26" t="s">
        <v>56</v>
      </c>
      <c r="K19" s="2" t="s">
        <v>57</v>
      </c>
      <c r="L19" s="6">
        <v>1</v>
      </c>
      <c r="M19" s="6">
        <v>4</v>
      </c>
      <c r="N19" s="38" t="s">
        <v>41</v>
      </c>
      <c r="O19" s="35" t="s">
        <v>21</v>
      </c>
      <c r="P19" s="26" t="s">
        <v>58</v>
      </c>
      <c r="Q19" s="23" t="s">
        <v>43</v>
      </c>
      <c r="R19" s="4" t="s">
        <v>22</v>
      </c>
      <c r="S19" s="32" t="s">
        <v>29</v>
      </c>
      <c r="T19" s="32" t="s">
        <v>25</v>
      </c>
      <c r="U19" s="1" t="s">
        <v>59</v>
      </c>
      <c r="V19" s="4" t="s">
        <v>23</v>
      </c>
      <c r="W19" s="4" t="s">
        <v>23</v>
      </c>
    </row>
    <row r="20" spans="1:23" ht="177.75" customHeight="1">
      <c r="A20" s="20">
        <v>4</v>
      </c>
      <c r="B20" s="22" t="s">
        <v>60</v>
      </c>
      <c r="C20" s="24" t="s">
        <v>24</v>
      </c>
      <c r="D20" s="15" t="s">
        <v>36</v>
      </c>
      <c r="E20" s="25" t="s">
        <v>61</v>
      </c>
      <c r="F20" s="25" t="s">
        <v>62</v>
      </c>
      <c r="G20" s="17">
        <v>4</v>
      </c>
      <c r="H20" s="17">
        <v>3</v>
      </c>
      <c r="I20" s="18" t="str">
        <f t="shared" si="0"/>
        <v>Moderado</v>
      </c>
      <c r="J20" s="25" t="s">
        <v>63</v>
      </c>
      <c r="K20" s="39" t="s">
        <v>64</v>
      </c>
      <c r="L20" s="36">
        <v>3</v>
      </c>
      <c r="M20" s="36">
        <v>3</v>
      </c>
      <c r="N20" s="5" t="str">
        <f t="shared" si="1"/>
        <v>Moderado</v>
      </c>
      <c r="O20" s="35" t="s">
        <v>21</v>
      </c>
      <c r="P20" s="25" t="s">
        <v>65</v>
      </c>
      <c r="Q20" s="24" t="s">
        <v>66</v>
      </c>
      <c r="R20" s="11" t="s">
        <v>22</v>
      </c>
      <c r="S20" s="37">
        <v>42887</v>
      </c>
      <c r="T20" s="37">
        <v>43099</v>
      </c>
      <c r="U20" s="15" t="s">
        <v>67</v>
      </c>
      <c r="V20" s="11" t="s">
        <v>23</v>
      </c>
      <c r="W20" s="11" t="s">
        <v>23</v>
      </c>
    </row>
    <row r="21" spans="1:23" ht="176.25" customHeight="1">
      <c r="A21" s="19">
        <v>5</v>
      </c>
      <c r="B21" s="21" t="s">
        <v>68</v>
      </c>
      <c r="C21" s="23" t="s">
        <v>24</v>
      </c>
      <c r="D21" s="1" t="s">
        <v>36</v>
      </c>
      <c r="E21" s="26" t="s">
        <v>69</v>
      </c>
      <c r="F21" s="26" t="s">
        <v>70</v>
      </c>
      <c r="G21" s="17">
        <v>3</v>
      </c>
      <c r="H21" s="17">
        <v>4</v>
      </c>
      <c r="I21" s="18" t="str">
        <f t="shared" si="0"/>
        <v>Alto</v>
      </c>
      <c r="J21" s="26" t="s">
        <v>71</v>
      </c>
      <c r="K21" s="26" t="s">
        <v>71</v>
      </c>
      <c r="L21" s="6">
        <v>3</v>
      </c>
      <c r="M21" s="6">
        <v>4</v>
      </c>
      <c r="N21" s="5" t="str">
        <f t="shared" si="1"/>
        <v>Alto</v>
      </c>
      <c r="O21" s="35" t="s">
        <v>21</v>
      </c>
      <c r="P21" s="26" t="s">
        <v>72</v>
      </c>
      <c r="Q21" s="23" t="s">
        <v>73</v>
      </c>
      <c r="R21" s="4" t="s">
        <v>22</v>
      </c>
      <c r="S21" s="32" t="s">
        <v>29</v>
      </c>
      <c r="T21" s="32" t="s">
        <v>25</v>
      </c>
      <c r="U21" s="1" t="s">
        <v>74</v>
      </c>
      <c r="V21" s="4" t="s">
        <v>23</v>
      </c>
      <c r="W21" s="4" t="s">
        <v>23</v>
      </c>
    </row>
    <row r="22" spans="1:23" s="40" customFormat="1" ht="179.25" customHeight="1">
      <c r="A22" s="20">
        <v>6</v>
      </c>
      <c r="B22" s="22" t="s">
        <v>75</v>
      </c>
      <c r="C22" s="24" t="s">
        <v>24</v>
      </c>
      <c r="D22" s="15" t="s">
        <v>36</v>
      </c>
      <c r="E22" s="25" t="s">
        <v>76</v>
      </c>
      <c r="F22" s="25" t="s">
        <v>77</v>
      </c>
      <c r="G22" s="17">
        <v>4</v>
      </c>
      <c r="H22" s="17">
        <v>5</v>
      </c>
      <c r="I22" s="18" t="str">
        <f t="shared" si="0"/>
        <v>Extremo</v>
      </c>
      <c r="J22" s="25" t="s">
        <v>78</v>
      </c>
      <c r="K22" s="25" t="s">
        <v>78</v>
      </c>
      <c r="L22" s="36">
        <v>3</v>
      </c>
      <c r="M22" s="36">
        <v>3</v>
      </c>
      <c r="N22" s="5" t="str">
        <f t="shared" si="1"/>
        <v>Moderado</v>
      </c>
      <c r="O22" s="35" t="s">
        <v>21</v>
      </c>
      <c r="P22" s="25" t="s">
        <v>79</v>
      </c>
      <c r="Q22" s="24" t="s">
        <v>80</v>
      </c>
      <c r="R22" s="11" t="s">
        <v>22</v>
      </c>
      <c r="S22" s="37">
        <v>42887</v>
      </c>
      <c r="T22" s="37">
        <v>43099</v>
      </c>
      <c r="U22" s="15" t="s">
        <v>81</v>
      </c>
      <c r="V22" s="24" t="s">
        <v>23</v>
      </c>
      <c r="W22" s="9" t="s">
        <v>23</v>
      </c>
    </row>
    <row r="23" spans="1:23" ht="134.25" customHeight="1">
      <c r="A23" s="41">
        <v>7</v>
      </c>
      <c r="B23" s="21" t="s">
        <v>82</v>
      </c>
      <c r="C23" s="23" t="s">
        <v>24</v>
      </c>
      <c r="D23" s="1" t="s">
        <v>36</v>
      </c>
      <c r="E23" s="26" t="s">
        <v>83</v>
      </c>
      <c r="F23" s="26" t="s">
        <v>84</v>
      </c>
      <c r="G23" s="17">
        <v>3</v>
      </c>
      <c r="H23" s="17">
        <v>4</v>
      </c>
      <c r="I23" s="18" t="str">
        <f t="shared" si="0"/>
        <v>Alto</v>
      </c>
      <c r="J23" s="26" t="s">
        <v>85</v>
      </c>
      <c r="K23" s="42" t="s">
        <v>86</v>
      </c>
      <c r="L23" s="6">
        <v>4</v>
      </c>
      <c r="M23" s="6">
        <v>3</v>
      </c>
      <c r="N23" s="5" t="s">
        <v>87</v>
      </c>
      <c r="O23" s="35" t="s">
        <v>21</v>
      </c>
      <c r="P23" s="26" t="s">
        <v>88</v>
      </c>
      <c r="Q23" s="23" t="s">
        <v>66</v>
      </c>
      <c r="R23" s="4" t="s">
        <v>22</v>
      </c>
      <c r="S23" s="32">
        <v>42887</v>
      </c>
      <c r="T23" s="32">
        <v>43099</v>
      </c>
      <c r="U23" s="1" t="s">
        <v>89</v>
      </c>
      <c r="V23" s="23" t="s">
        <v>23</v>
      </c>
      <c r="W23" s="1" t="s">
        <v>90</v>
      </c>
    </row>
    <row r="24" spans="1:23" ht="153" customHeight="1">
      <c r="A24" s="20">
        <v>8</v>
      </c>
      <c r="B24" s="22" t="s">
        <v>91</v>
      </c>
      <c r="C24" s="24" t="s">
        <v>24</v>
      </c>
      <c r="D24" s="15" t="s">
        <v>36</v>
      </c>
      <c r="E24" s="25" t="s">
        <v>92</v>
      </c>
      <c r="F24" s="43" t="s">
        <v>93</v>
      </c>
      <c r="G24" s="17">
        <v>3</v>
      </c>
      <c r="H24" s="17">
        <v>3</v>
      </c>
      <c r="I24" s="18" t="str">
        <f t="shared" si="0"/>
        <v>Moderado</v>
      </c>
      <c r="J24" s="25" t="s">
        <v>94</v>
      </c>
      <c r="K24" s="44" t="s">
        <v>95</v>
      </c>
      <c r="L24" s="6">
        <v>3</v>
      </c>
      <c r="M24" s="6">
        <v>3</v>
      </c>
      <c r="N24" s="5" t="str">
        <f t="shared" si="1"/>
        <v>Moderado</v>
      </c>
      <c r="O24" s="35" t="s">
        <v>21</v>
      </c>
      <c r="P24" s="25" t="s">
        <v>96</v>
      </c>
      <c r="Q24" s="24" t="s">
        <v>66</v>
      </c>
      <c r="R24" s="11" t="s">
        <v>22</v>
      </c>
      <c r="S24" s="37">
        <v>42887</v>
      </c>
      <c r="T24" s="37">
        <v>43099</v>
      </c>
      <c r="U24" s="15" t="s">
        <v>97</v>
      </c>
      <c r="V24" s="24" t="s">
        <v>23</v>
      </c>
      <c r="W24" s="24" t="s">
        <v>23</v>
      </c>
    </row>
    <row r="25" spans="1:23" ht="143.25" customHeight="1">
      <c r="A25" s="41">
        <v>9</v>
      </c>
      <c r="B25" s="21" t="s">
        <v>98</v>
      </c>
      <c r="C25" s="23" t="s">
        <v>24</v>
      </c>
      <c r="D25" s="1" t="s">
        <v>36</v>
      </c>
      <c r="E25" s="26" t="s">
        <v>99</v>
      </c>
      <c r="F25" s="26" t="s">
        <v>100</v>
      </c>
      <c r="G25" s="17">
        <v>3</v>
      </c>
      <c r="H25" s="17">
        <v>3</v>
      </c>
      <c r="I25" s="18" t="str">
        <f t="shared" si="0"/>
        <v>Moderado</v>
      </c>
      <c r="J25" s="26" t="s">
        <v>101</v>
      </c>
      <c r="K25" s="31" t="s">
        <v>102</v>
      </c>
      <c r="L25" s="3">
        <v>3</v>
      </c>
      <c r="M25" s="3">
        <v>3</v>
      </c>
      <c r="N25" s="5" t="str">
        <f t="shared" si="1"/>
        <v>Moderado</v>
      </c>
      <c r="O25" s="35" t="s">
        <v>21</v>
      </c>
      <c r="P25" s="26" t="s">
        <v>103</v>
      </c>
      <c r="Q25" s="23" t="s">
        <v>66</v>
      </c>
      <c r="R25" s="4" t="s">
        <v>22</v>
      </c>
      <c r="S25" s="32" t="s">
        <v>29</v>
      </c>
      <c r="T25" s="32" t="s">
        <v>25</v>
      </c>
      <c r="U25" s="45" t="s">
        <v>104</v>
      </c>
      <c r="V25" s="23" t="s">
        <v>105</v>
      </c>
      <c r="W25" s="23" t="s">
        <v>23</v>
      </c>
    </row>
    <row r="26" spans="1:23" ht="134.25" customHeight="1">
      <c r="A26" s="46">
        <v>10</v>
      </c>
      <c r="B26" s="47" t="s">
        <v>106</v>
      </c>
      <c r="C26" s="9" t="s">
        <v>24</v>
      </c>
      <c r="D26" s="10" t="s">
        <v>36</v>
      </c>
      <c r="E26" s="44" t="s">
        <v>107</v>
      </c>
      <c r="F26" s="44" t="s">
        <v>108</v>
      </c>
      <c r="G26" s="27">
        <v>2</v>
      </c>
      <c r="H26" s="27">
        <v>2</v>
      </c>
      <c r="I26" s="28" t="s">
        <v>41</v>
      </c>
      <c r="J26" s="44" t="s">
        <v>109</v>
      </c>
      <c r="K26" s="44" t="s">
        <v>109</v>
      </c>
      <c r="L26" s="48">
        <v>2</v>
      </c>
      <c r="M26" s="48">
        <v>2</v>
      </c>
      <c r="N26" s="49" t="s">
        <v>48</v>
      </c>
      <c r="O26" s="35" t="s">
        <v>21</v>
      </c>
      <c r="P26" s="44" t="s">
        <v>110</v>
      </c>
      <c r="Q26" s="9" t="s">
        <v>66</v>
      </c>
      <c r="R26" s="9" t="s">
        <v>22</v>
      </c>
      <c r="S26" s="13" t="s">
        <v>29</v>
      </c>
      <c r="T26" s="13" t="s">
        <v>25</v>
      </c>
      <c r="U26" s="10" t="s">
        <v>111</v>
      </c>
      <c r="V26" s="50" t="s">
        <v>23</v>
      </c>
      <c r="W26" s="9" t="s">
        <v>23</v>
      </c>
    </row>
    <row r="27" spans="1:23" ht="15" customHeight="1"/>
    <row r="31" spans="1:23" ht="15" customHeight="1"/>
    <row r="32" spans="1:23" ht="15" customHeight="1"/>
    <row r="44" ht="35.25" customHeight="1"/>
  </sheetData>
  <mergeCells count="24">
    <mergeCell ref="A1:B1"/>
    <mergeCell ref="A2:B2"/>
    <mergeCell ref="A3:B3"/>
    <mergeCell ref="A15:A16"/>
    <mergeCell ref="B15:B16"/>
    <mergeCell ref="C15:C16"/>
    <mergeCell ref="A4:B4"/>
    <mergeCell ref="A5:B5"/>
    <mergeCell ref="D15:D16"/>
    <mergeCell ref="E15:E16"/>
    <mergeCell ref="F15:F16"/>
    <mergeCell ref="G15:I15"/>
    <mergeCell ref="J15:J16"/>
    <mergeCell ref="K15:K16"/>
    <mergeCell ref="L15:N15"/>
    <mergeCell ref="O15:O16"/>
    <mergeCell ref="P15:P16"/>
    <mergeCell ref="Q15:Q16"/>
    <mergeCell ref="W15:W16"/>
    <mergeCell ref="R15:R16"/>
    <mergeCell ref="S15:S16"/>
    <mergeCell ref="T15:T16"/>
    <mergeCell ref="U15:U16"/>
    <mergeCell ref="V15:V16"/>
  </mergeCells>
  <conditionalFormatting sqref="C3:F3">
    <cfRule type="cellIs" dxfId="33" priority="165" operator="equal">
      <formula>0</formula>
    </cfRule>
  </conditionalFormatting>
  <conditionalFormatting sqref="E1:F1">
    <cfRule type="containsText" dxfId="32" priority="173" stopIfTrue="1" operator="containsText" text="Evitar">
      <formula>NOT(ISERROR(SEARCH("Evitar",E1)))</formula>
    </cfRule>
    <cfRule type="containsText" dxfId="31" priority="172" stopIfTrue="1" operator="containsText" text="Asumir">
      <formula>NOT(ISERROR(SEARCH("Asumir",E1)))</formula>
    </cfRule>
    <cfRule type="containsText" dxfId="30" priority="171" stopIfTrue="1" operator="containsText" text="Reducir">
      <formula>NOT(ISERROR(SEARCH("Reducir",E1)))</formula>
    </cfRule>
  </conditionalFormatting>
  <conditionalFormatting sqref="F1">
    <cfRule type="expression" dxfId="29" priority="170" stopIfTrue="1">
      <formula>IF(C1="",D1="","")</formula>
    </cfRule>
    <cfRule type="containsText" dxfId="28" priority="169" stopIfTrue="1" operator="containsText" text="Evitar">
      <formula>NOT(ISERROR(SEARCH("Evitar",F1)))</formula>
    </cfRule>
    <cfRule type="containsText" dxfId="27" priority="168" stopIfTrue="1" operator="containsText" text="Asumir">
      <formula>NOT(ISERROR(SEARCH("Asumir",F1)))</formula>
    </cfRule>
    <cfRule type="containsText" dxfId="26" priority="167" stopIfTrue="1" operator="containsText" text="Reducir">
      <formula>NOT(ISERROR(SEARCH("Reducir",F1)))</formula>
    </cfRule>
  </conditionalFormatting>
  <conditionalFormatting sqref="I17:I26">
    <cfRule type="containsText" dxfId="25" priority="28" stopIfTrue="1" operator="containsText" text="Extremo">
      <formula>NOT(ISERROR(SEARCH("Extremo",I17)))</formula>
    </cfRule>
    <cfRule type="containsText" dxfId="24" priority="29" stopIfTrue="1" operator="containsText" text="Alto">
      <formula>NOT(ISERROR(SEARCH("Alto",I17)))</formula>
    </cfRule>
    <cfRule type="containsText" dxfId="23" priority="30" stopIfTrue="1" operator="containsText" text="Moderado">
      <formula>NOT(ISERROR(SEARCH("Moderado",I17)))</formula>
    </cfRule>
    <cfRule type="containsText" dxfId="22" priority="31" stopIfTrue="1" operator="containsText" text="Bajo">
      <formula>NOT(ISERROR(SEARCH("Bajo",I17)))</formula>
    </cfRule>
    <cfRule type="expression" dxfId="21" priority="27" stopIfTrue="1">
      <formula>IF(G17="",H17="","")</formula>
    </cfRule>
  </conditionalFormatting>
  <conditionalFormatting sqref="N17:N25">
    <cfRule type="expression" dxfId="20" priority="90" stopIfTrue="1">
      <formula>IF(L17="",M17="","")</formula>
    </cfRule>
  </conditionalFormatting>
  <conditionalFormatting sqref="N18">
    <cfRule type="containsText" dxfId="19" priority="71" stopIfTrue="1" operator="containsText" text="Alto">
      <formula>NOT(ISERROR(SEARCH("Alto",N18)))</formula>
    </cfRule>
    <cfRule type="containsText" dxfId="18" priority="72" stopIfTrue="1" operator="containsText" text="Moderado">
      <formula>NOT(ISERROR(SEARCH("Moderado",N18)))</formula>
    </cfRule>
    <cfRule type="containsText" dxfId="17" priority="73" stopIfTrue="1" operator="containsText" text="Bajo">
      <formula>NOT(ISERROR(SEARCH("Bajo",N18)))</formula>
    </cfRule>
    <cfRule type="containsText" dxfId="16" priority="70" stopIfTrue="1" operator="containsText" text="Extremo">
      <formula>NOT(ISERROR(SEARCH("Extremo",N18)))</formula>
    </cfRule>
  </conditionalFormatting>
  <conditionalFormatting sqref="N20:N25">
    <cfRule type="containsText" dxfId="15" priority="74" stopIfTrue="1" operator="containsText" text="Extremo">
      <formula>NOT(ISERROR(SEARCH("Extremo",N20)))</formula>
    </cfRule>
    <cfRule type="containsText" dxfId="14" priority="75" stopIfTrue="1" operator="containsText" text="Alto">
      <formula>NOT(ISERROR(SEARCH("Alto",N20)))</formula>
    </cfRule>
    <cfRule type="containsText" dxfId="13" priority="76" stopIfTrue="1" operator="containsText" text="Moderado">
      <formula>NOT(ISERROR(SEARCH("Moderado",N20)))</formula>
    </cfRule>
    <cfRule type="containsText" dxfId="12" priority="77" stopIfTrue="1" operator="containsText" text="Bajo">
      <formula>NOT(ISERROR(SEARCH("Bajo",N20)))</formula>
    </cfRule>
  </conditionalFormatting>
  <conditionalFormatting sqref="N22:N26">
    <cfRule type="containsText" dxfId="11" priority="6" stopIfTrue="1" operator="containsText" text="Extremo">
      <formula>NOT(ISERROR(SEARCH("Extremo",N22)))</formula>
    </cfRule>
    <cfRule type="containsText" dxfId="10" priority="9" stopIfTrue="1" operator="containsText" text="Bajo">
      <formula>NOT(ISERROR(SEARCH("Bajo",N22)))</formula>
    </cfRule>
    <cfRule type="containsText" dxfId="9" priority="8" stopIfTrue="1" operator="containsText" text="Moderado">
      <formula>NOT(ISERROR(SEARCH("Moderado",N22)))</formula>
    </cfRule>
    <cfRule type="containsText" dxfId="8" priority="7" stopIfTrue="1" operator="containsText" text="Alto">
      <formula>NOT(ISERROR(SEARCH("Alto",N22)))</formula>
    </cfRule>
  </conditionalFormatting>
  <conditionalFormatting sqref="N26">
    <cfRule type="containsText" dxfId="7" priority="2" stopIfTrue="1" operator="containsText" text="Extremo">
      <formula>NOT(ISERROR(SEARCH("Extremo",N26)))</formula>
    </cfRule>
    <cfRule type="containsText" dxfId="6" priority="3" stopIfTrue="1" operator="containsText" text="Alto">
      <formula>NOT(ISERROR(SEARCH("Alto",N26)))</formula>
    </cfRule>
    <cfRule type="containsText" dxfId="5" priority="4" stopIfTrue="1" operator="containsText" text="Moderado">
      <formula>NOT(ISERROR(SEARCH("Moderado",N26)))</formula>
    </cfRule>
    <cfRule type="containsText" dxfId="4" priority="5" stopIfTrue="1" operator="containsText" text="Bajo">
      <formula>NOT(ISERROR(SEARCH("Bajo",N26)))</formula>
    </cfRule>
    <cfRule type="expression" dxfId="3" priority="10" stopIfTrue="1">
      <formula>IF(L26="",M26="","")</formula>
    </cfRule>
  </conditionalFormatting>
  <conditionalFormatting sqref="U17:U21">
    <cfRule type="cellIs" dxfId="2" priority="65" operator="equal">
      <formula>0</formula>
    </cfRule>
  </conditionalFormatting>
  <conditionalFormatting sqref="U24">
    <cfRule type="cellIs" dxfId="1" priority="1" operator="equal">
      <formula>0</formula>
    </cfRule>
  </conditionalFormatting>
  <conditionalFormatting sqref="W23:W25">
    <cfRule type="cellIs" dxfId="0" priority="62" operator="equal">
      <formula>0</formula>
    </cfRule>
  </conditionalFormatting>
  <dataValidations count="10">
    <dataValidation type="list" allowBlank="1" showInputMessage="1" showErrorMessage="1" sqref="I65512 I131048 I196584 I262120 I327656 I393192 I458728 I524264 I589800 I655336 I720872 I786408 I851944 I917480 I983016" xr:uid="{00000000-0002-0000-0000-000000000000}">
      <formula1>#REF!</formula1>
    </dataValidation>
    <dataValidation type="list" allowBlank="1" showInputMessage="1" showErrorMessage="1" sqref="I16 N16" xr:uid="{00000000-0002-0000-0000-000001000000}">
      <formula1>$A$35:$A$38</formula1>
    </dataValidation>
    <dataValidation type="list" allowBlank="1" showInputMessage="1" showErrorMessage="1" sqref="H16 M16" xr:uid="{00000000-0002-0000-0000-000002000000}">
      <formula1>$F$32:$F$36</formula1>
    </dataValidation>
    <dataValidation type="list" allowBlank="1" showInputMessage="1" showErrorMessage="1" sqref="G16 L16" xr:uid="{00000000-0002-0000-0000-000003000000}">
      <formula1>$F$26:$F$30</formula1>
    </dataValidation>
    <dataValidation type="list" allowBlank="1" showInputMessage="1" showErrorMessage="1" sqref="R15:R16" xr:uid="{00000000-0002-0000-0000-000004000000}">
      <formula1>$F$29:$F$30</formula1>
    </dataValidation>
    <dataValidation type="list" allowBlank="1" showInputMessage="1" showErrorMessage="1" sqref="O15:O16" xr:uid="{00000000-0002-0000-0000-000005000000}">
      <formula1>$J$30:$J$33</formula1>
    </dataValidation>
    <dataValidation type="list" allowBlank="1" showInputMessage="1" showErrorMessage="1" sqref="Q15:Q26" xr:uid="{00000000-0002-0000-0000-000006000000}">
      <formula1>$J$26:$J$28</formula1>
    </dataValidation>
    <dataValidation type="list" allowBlank="1" showInputMessage="1" showErrorMessage="1" sqref="R20:R26 R17:R18" xr:uid="{00000000-0002-0000-0000-000007000000}">
      <formula1>$F$26:$F$31</formula1>
    </dataValidation>
    <dataValidation type="list" allowBlank="1" showInputMessage="1" showErrorMessage="1" sqref="D15:D26" xr:uid="{00000000-0002-0000-0000-000008000000}">
      <formula1>$C$26:$C$38</formula1>
    </dataValidation>
    <dataValidation type="list" allowBlank="1" showInputMessage="1" showErrorMessage="1" sqref="C15:C26" xr:uid="{00000000-0002-0000-0000-000009000000}">
      <formula1>$A$26:$A$33</formula1>
    </dataValidation>
  </dataValidations>
  <pageMargins left="0.70866141732283472" right="0.9055118110236221" top="1.1023622047244095" bottom="1.0236220472440944" header="0.31496062992125984" footer="0.27559055118110237"/>
  <pageSetup scale="65" orientation="landscape" r:id="rId1"/>
  <headerFooter>
    <oddHeader>&amp;L&amp;G&amp;C&amp;"Arial Rounded MT Bold,Normal"
AGUAS DEL HUILA S.A. E.S.P.
&amp;10NIT.  800.100.553-2
MAPA DE RIESGOS  GESTION DE SERVICIOS PUBLICOS&amp;11
 &amp;8VERSION   8.0</oddHeader>
    <oddFooter>&amp;C&amp;"Arial,Negrita Cursiva"&amp;8….llevamos más que agua.&amp;"Arial,Normal"
Calle 21 No. 1C -17
Teléfonos 8 75 31 81 – 8 75 23 21 fax: Ext. 124
www.aguasdelhuila.gov.co
Neiva – Huila (Colombia).&amp;R&amp;"Arial,Normal"&amp;7Pág.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2026-07-01T22:20:40Z</cp:lastPrinted>
  <dcterms:created xsi:type="dcterms:W3CDTF">2006-09-16T00:00:00Z</dcterms:created>
  <dcterms:modified xsi:type="dcterms:W3CDTF">2026-07-01T22:20:42Z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